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<sst xmlns="http://schemas.openxmlformats.org/spreadsheetml/2006/main" count="36" uniqueCount="34">
  <si>
    <t>学校2018年与2017年第三季度能耗情况对比表</t>
  </si>
  <si>
    <t>能源名称</t>
  </si>
  <si>
    <t>计量单位</t>
  </si>
  <si>
    <t>2018年三季度</t>
  </si>
  <si>
    <t>2017年三季度</t>
  </si>
  <si>
    <t>增幅%</t>
  </si>
  <si>
    <t>备注</t>
  </si>
  <si>
    <t>电</t>
  </si>
  <si>
    <t>度</t>
  </si>
  <si>
    <t>柴油</t>
  </si>
  <si>
    <t>升</t>
  </si>
  <si>
    <t>汽油</t>
  </si>
  <si>
    <t>天然气</t>
  </si>
  <si>
    <t>立方米</t>
  </si>
  <si>
    <t>自来水</t>
  </si>
  <si>
    <t xml:space="preserve"> </t>
  </si>
  <si>
    <t>能源合计（等价）</t>
  </si>
  <si>
    <t>吨标准煤</t>
  </si>
  <si>
    <t>单位面积</t>
  </si>
  <si>
    <t>平方米</t>
  </si>
  <si>
    <t>在校学生数</t>
  </si>
  <si>
    <t>人</t>
  </si>
  <si>
    <t>单位建筑能耗</t>
  </si>
  <si>
    <t>千克标准煤/平方米</t>
  </si>
  <si>
    <t>市教委要求&lt;1%</t>
  </si>
  <si>
    <t>生均能耗</t>
  </si>
  <si>
    <t>千克标准煤/学生数</t>
  </si>
  <si>
    <t>数据分析：</t>
  </si>
  <si>
    <t>1、与2017年第三季度能耗相比，今年学校的电、燃气用量增加比较明显，用水量有所下降。</t>
  </si>
  <si>
    <t>3、通过2017年底对张江校区部分水表进行更换，通过平台对用水监控加强，漏水点能及时发现和修复，同比整体用水量下降。</t>
  </si>
  <si>
    <t>4、车队上报的数据为购买油卡的金额数，而非实际使用量，因学校日常用车租用车辆，所以汽柴油用量变化不大。</t>
  </si>
  <si>
    <t>5、因去年寒假学生食堂改造，停止营业，用气量整体较小，今年寒假属正常供餐，且同比营业额上升10%，所以用气量同比上升幅度较大。</t>
  </si>
  <si>
    <t>2、随着创新楼入驻实验室的增加和学校用电设备的增多，学校的整体用能也在不断攀升，用电量较同比上升了6.66%。</t>
  </si>
  <si>
    <t>6、华佗路学生宿舍我校学生的水电消费数据暂未统计在学校总数据中。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</si>
</sst>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5">
    <font>
      <sz val="12"/>
      <name val="宋体"/>
      <family val="0"/>
    </font>
    <font>
      <b/>
      <sz val="14"/>
      <name val="宋体"/>
      <family val="0"/>
    </font>
    <font>
      <b/>
      <sz val="13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7" applyNumberFormat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44" fillId="32" borderId="8" applyNumberFormat="0" applyFont="0" applyAlignment="0" applyProtection="0"/>
  </cellStyleXfs>
  <cellXfs count="13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176" fontId="3" fillId="0" borderId="9" xfId="0" applyNumberFormat="1" applyFont="1" applyBorder="1" applyAlignment="1">
      <alignment horizontal="center" vertical="center"/>
    </xf>
    <xf numFmtId="176" fontId="0" fillId="0" borderId="9" xfId="0" applyNumberFormat="1" applyFont="1" applyBorder="1" applyAlignment="1">
      <alignment horizontal="center" vertical="center"/>
    </xf>
    <xf numFmtId="31" fontId="0" fillId="0" borderId="0" xfId="0" applyNumberFormat="1" applyFont="1" applyAlignment="1">
      <alignment vertical="center"/>
    </xf>
    <xf numFmtId="0" fontId="1" fillId="0" borderId="0" xfId="0" applyFont="1" applyAlignment="1">
      <alignment horizontal="center" vertical="center"/>
    </xf>
    <xf numFmtId="176" fontId="0" fillId="0" borderId="9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0" xfId="0" applyNumberFormat="1" applyAlignment="1">
      <alignment horizontal="left" vertical="center" wrapText="1"/>
    </xf>
    <xf numFmtId="0" fontId="0" fillId="0" borderId="0" xfId="0" applyNumberFormat="1" applyFont="1" applyAlignment="1">
      <alignment horizontal="left" vertical="center" wrapText="1"/>
    </xf>
    <xf numFmtId="31" fontId="0" fillId="0" borderId="0" xfId="0" applyNumberFormat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tabSelected="1" zoomScaleSheetLayoutView="100" zoomScalePageLayoutView="0" workbookViewId="0" topLeftCell="A1">
      <selection activeCell="B14" sqref="B14"/>
    </sheetView>
  </sheetViews>
  <sheetFormatPr defaultColWidth="9.00390625" defaultRowHeight="14.25"/>
  <cols>
    <col min="1" max="1" width="24.00390625" style="0" customWidth="1"/>
    <col min="2" max="2" width="23.875" style="0" customWidth="1"/>
    <col min="3" max="3" width="21.25390625" style="0" customWidth="1"/>
    <col min="4" max="4" width="19.50390625" style="0" customWidth="1"/>
    <col min="5" max="5" width="16.625" style="0" customWidth="1"/>
    <col min="6" max="6" width="14.875" style="0" customWidth="1"/>
  </cols>
  <sheetData>
    <row r="1" spans="1:6" ht="24.75" customHeight="1">
      <c r="A1" s="7" t="s">
        <v>0</v>
      </c>
      <c r="B1" s="7"/>
      <c r="C1" s="7"/>
      <c r="D1" s="7"/>
      <c r="E1" s="7"/>
      <c r="F1" s="7"/>
    </row>
    <row r="2" spans="1:6" ht="24.7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</row>
    <row r="3" spans="1:6" ht="24.75" customHeight="1">
      <c r="A3" s="3" t="s">
        <v>7</v>
      </c>
      <c r="B3" s="3" t="s">
        <v>8</v>
      </c>
      <c r="C3" s="3">
        <v>18286172</v>
      </c>
      <c r="D3" s="3">
        <v>17144770</v>
      </c>
      <c r="E3" s="4">
        <f>(C3-D3)/D3*100</f>
        <v>6.657435474491638</v>
      </c>
      <c r="F3" s="3"/>
    </row>
    <row r="4" spans="1:6" ht="24.75" customHeight="1">
      <c r="A4" s="3" t="s">
        <v>9</v>
      </c>
      <c r="B4" s="3" t="s">
        <v>10</v>
      </c>
      <c r="C4" s="3">
        <v>13590</v>
      </c>
      <c r="D4" s="3">
        <v>13010</v>
      </c>
      <c r="E4" s="5">
        <f>(C4-D4)/D4*100</f>
        <v>4.458109146810147</v>
      </c>
      <c r="F4" s="3"/>
    </row>
    <row r="5" spans="1:6" ht="24.75" customHeight="1">
      <c r="A5" s="3" t="s">
        <v>11</v>
      </c>
      <c r="B5" s="3" t="s">
        <v>10</v>
      </c>
      <c r="C5" s="3">
        <v>30075</v>
      </c>
      <c r="D5" s="3">
        <v>32101</v>
      </c>
      <c r="E5" s="5">
        <f>(C5-D5)/D5*100</f>
        <v>-6.311329865113237</v>
      </c>
      <c r="F5" s="3"/>
    </row>
    <row r="6" spans="1:6" ht="24.75" customHeight="1">
      <c r="A6" s="3" t="s">
        <v>12</v>
      </c>
      <c r="B6" s="3" t="s">
        <v>13</v>
      </c>
      <c r="C6" s="3">
        <v>136286</v>
      </c>
      <c r="D6" s="3">
        <v>115501</v>
      </c>
      <c r="E6" s="5">
        <f>(C6-D6)/D6*100</f>
        <v>17.995515190344673</v>
      </c>
      <c r="F6" s="3"/>
    </row>
    <row r="7" spans="1:6" ht="24.75" customHeight="1">
      <c r="A7" s="3" t="s">
        <v>14</v>
      </c>
      <c r="B7" s="3" t="s">
        <v>13</v>
      </c>
      <c r="C7" s="3">
        <v>152872</v>
      </c>
      <c r="D7" s="3">
        <v>208958</v>
      </c>
      <c r="E7" s="4">
        <f>(C7-D7)/D7*100</f>
        <v>-26.840800543649916</v>
      </c>
      <c r="F7" s="3"/>
    </row>
    <row r="8" spans="1:6" ht="6" customHeight="1">
      <c r="A8" s="8" t="s">
        <v>15</v>
      </c>
      <c r="B8" s="8"/>
      <c r="C8" s="8"/>
      <c r="D8" s="8"/>
      <c r="E8" s="8"/>
      <c r="F8" s="8"/>
    </row>
    <row r="9" spans="1:6" ht="24.75" customHeight="1">
      <c r="A9" s="3" t="s">
        <v>16</v>
      </c>
      <c r="B9" s="3" t="s">
        <v>17</v>
      </c>
      <c r="C9" s="3">
        <v>2475.12</v>
      </c>
      <c r="D9" s="3">
        <v>2308.51</v>
      </c>
      <c r="E9" s="5">
        <f>(C9-D9)/D9*100</f>
        <v>7.217209368813636</v>
      </c>
      <c r="F9" s="3"/>
    </row>
    <row r="10" spans="1:6" ht="24.75" customHeight="1">
      <c r="A10" s="3" t="s">
        <v>18</v>
      </c>
      <c r="B10" s="3" t="s">
        <v>19</v>
      </c>
      <c r="C10" s="3">
        <v>214157</v>
      </c>
      <c r="D10" s="3">
        <v>213293</v>
      </c>
      <c r="E10" s="5">
        <f>(C10-D10)/D10*100</f>
        <v>0.40507658479181224</v>
      </c>
      <c r="F10" s="3"/>
    </row>
    <row r="11" spans="1:6" ht="24.75" customHeight="1">
      <c r="A11" s="3" t="s">
        <v>20</v>
      </c>
      <c r="B11" s="3" t="s">
        <v>21</v>
      </c>
      <c r="C11" s="3">
        <v>11520</v>
      </c>
      <c r="D11" s="3">
        <v>11138</v>
      </c>
      <c r="E11" s="5">
        <f>(C11-D11)/D11*100</f>
        <v>3.4297001256958164</v>
      </c>
      <c r="F11" s="3"/>
    </row>
    <row r="12" spans="1:6" ht="6" customHeight="1">
      <c r="A12" s="9"/>
      <c r="B12" s="9"/>
      <c r="C12" s="9"/>
      <c r="D12" s="9"/>
      <c r="E12" s="8"/>
      <c r="F12" s="9"/>
    </row>
    <row r="13" spans="1:6" ht="24.75" customHeight="1">
      <c r="A13" s="3" t="s">
        <v>22</v>
      </c>
      <c r="B13" s="3" t="s">
        <v>23</v>
      </c>
      <c r="C13" s="5">
        <f>C9*1000/C10</f>
        <v>11.557502206325266</v>
      </c>
      <c r="D13" s="5">
        <f>D9*1000/D10</f>
        <v>10.823186883770212</v>
      </c>
      <c r="E13" s="4">
        <f>(C13-D13)/D13*100</f>
        <v>6.784649756498132</v>
      </c>
      <c r="F13" s="4" t="s">
        <v>24</v>
      </c>
    </row>
    <row r="14" spans="1:6" ht="24.75" customHeight="1">
      <c r="A14" s="3" t="s">
        <v>25</v>
      </c>
      <c r="B14" s="3" t="s">
        <v>26</v>
      </c>
      <c r="C14" s="5">
        <f>C9*1000/C11</f>
        <v>214.85416666666666</v>
      </c>
      <c r="D14" s="5">
        <f>D9*1000/D11</f>
        <v>207.26432034476568</v>
      </c>
      <c r="E14" s="5">
        <f>(C14-D14)/D14*100</f>
        <v>3.661916488701937</v>
      </c>
      <c r="F14" s="3"/>
    </row>
    <row r="15" ht="14.25">
      <c r="A15" t="s">
        <v>27</v>
      </c>
    </row>
    <row r="16" ht="14.25">
      <c r="A16" t="s">
        <v>28</v>
      </c>
    </row>
    <row r="17" spans="1:6" ht="37.5" customHeight="1">
      <c r="A17" s="10" t="s">
        <v>32</v>
      </c>
      <c r="B17" s="10"/>
      <c r="C17" s="10"/>
      <c r="D17" s="10"/>
      <c r="E17" s="10"/>
      <c r="F17" s="10"/>
    </row>
    <row r="18" spans="1:6" ht="33" customHeight="1">
      <c r="A18" s="11" t="s">
        <v>29</v>
      </c>
      <c r="B18" s="11"/>
      <c r="C18" s="11"/>
      <c r="D18" s="11"/>
      <c r="E18" s="11"/>
      <c r="F18" s="11"/>
    </row>
    <row r="19" ht="19.5" customHeight="1">
      <c r="A19" t="s">
        <v>30</v>
      </c>
    </row>
    <row r="20" ht="19.5" customHeight="1">
      <c r="A20" t="s">
        <v>31</v>
      </c>
    </row>
    <row r="21" ht="14.25">
      <c r="A21" t="s">
        <v>33</v>
      </c>
    </row>
    <row r="22" spans="5:6" ht="24" customHeight="1">
      <c r="E22" s="12">
        <v>43391</v>
      </c>
      <c r="F22" s="12"/>
    </row>
    <row r="23" ht="0.75" customHeight="1"/>
    <row r="24" s="1" customFormat="1" ht="14.25"/>
    <row r="25" s="1" customFormat="1" ht="24.75" customHeight="1"/>
    <row r="26" s="1" customFormat="1" ht="24.75" customHeight="1"/>
    <row r="27" s="1" customFormat="1" ht="24.75" customHeight="1"/>
    <row r="28" s="1" customFormat="1" ht="24.75" customHeight="1"/>
    <row r="29" s="1" customFormat="1" ht="24.75" customHeight="1"/>
    <row r="30" s="1" customFormat="1" ht="24.75" customHeight="1">
      <c r="E30" s="6"/>
    </row>
  </sheetData>
  <sheetProtection/>
  <mergeCells count="6">
    <mergeCell ref="A1:F1"/>
    <mergeCell ref="A8:F8"/>
    <mergeCell ref="A12:F12"/>
    <mergeCell ref="A17:F17"/>
    <mergeCell ref="A18:F18"/>
    <mergeCell ref="E22:F22"/>
  </mergeCells>
  <printOptions/>
  <pageMargins left="0.75" right="0.75" top="0.59" bottom="0.59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</dc:creator>
  <cp:keywords/>
  <dc:description/>
  <cp:lastModifiedBy>潘屹鸣</cp:lastModifiedBy>
  <dcterms:created xsi:type="dcterms:W3CDTF">2014-04-17T05:43:51Z</dcterms:created>
  <dcterms:modified xsi:type="dcterms:W3CDTF">2018-10-29T07:08:46Z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2052-11.1.0.7849</vt:lpwstr>
  </property>
</Properties>
</file>